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ee sale\tree sale\2026 Tree Sale\"/>
    </mc:Choice>
  </mc:AlternateContent>
  <xr:revisionPtr revIDLastSave="0" documentId="13_ncr:1_{D2AE614D-5A0E-4EB8-82C7-4A27CDA17101}" xr6:coauthVersionLast="47" xr6:coauthVersionMax="47" xr10:uidLastSave="{00000000-0000-0000-0000-000000000000}"/>
  <bookViews>
    <workbookView xWindow="-120" yWindow="-120" windowWidth="29040" windowHeight="15840" xr2:uid="{439FAB07-2F78-44A3-A428-2B42229CBE54}"/>
  </bookViews>
  <sheets>
    <sheet name="page 1" sheetId="1" r:id="rId1"/>
    <sheet name="page 2" sheetId="2" r:id="rId2"/>
    <sheet name="Non-fillable" sheetId="3" r:id="rId3"/>
  </sheets>
  <definedNames>
    <definedName name="_xlnm.Print_Area" localSheetId="2">'Non-fillable'!$A$1:$F$37</definedName>
    <definedName name="_xlnm.Print_Area" localSheetId="0">'page 1'!$A$1:$F$37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7" i="1"/>
  <c r="F8" i="1"/>
  <c r="F9" i="1"/>
  <c r="F10" i="1"/>
  <c r="F11" i="1"/>
  <c r="F12" i="1"/>
  <c r="F13" i="1"/>
  <c r="F14" i="1"/>
  <c r="F15" i="1"/>
  <c r="F6" i="1"/>
  <c r="F5" i="1"/>
  <c r="F4" i="1"/>
  <c r="F3" i="1"/>
  <c r="F19" i="1"/>
  <c r="F20" i="1"/>
  <c r="F22" i="1"/>
  <c r="F21" i="1"/>
  <c r="F18" i="1"/>
  <c r="F23" i="1" l="1"/>
  <c r="F24" i="1" s="1"/>
  <c r="F25" i="1" s="1"/>
</calcChain>
</file>

<file path=xl/sharedStrings.xml><?xml version="1.0" encoding="utf-8"?>
<sst xmlns="http://schemas.openxmlformats.org/spreadsheetml/2006/main" count="246" uniqueCount="104">
  <si>
    <t>Item</t>
  </si>
  <si>
    <t>Size</t>
  </si>
  <si>
    <t>Quantity</t>
  </si>
  <si>
    <t>Amount Due</t>
  </si>
  <si>
    <t>Norway Spruce</t>
  </si>
  <si>
    <t>Chinese Chestnut</t>
  </si>
  <si>
    <t>2 yr budded</t>
  </si>
  <si>
    <t>$10.00 each</t>
  </si>
  <si>
    <t>Deer Plot Mix</t>
  </si>
  <si>
    <t>Wildflower Seed Mix —1/4 lb</t>
  </si>
  <si>
    <t>1/4 lb covers 250-500 sq ft</t>
  </si>
  <si>
    <t>$8.00 per bag</t>
  </si>
  <si>
    <t>Wildflower  Seed Mix—1 lb</t>
  </si>
  <si>
    <t>1 lb covers 1,000 -2,000 sq ft</t>
  </si>
  <si>
    <t>$30.00 per bag</t>
  </si>
  <si>
    <t>Blue Bird House</t>
  </si>
  <si>
    <t>$8.00 each</t>
  </si>
  <si>
    <t>Soil Test Kit</t>
  </si>
  <si>
    <t>YOU MAY PAY BY CHECK, CREDIT CARD OR CASH</t>
  </si>
  <si>
    <t>SUBTOTAL</t>
  </si>
  <si>
    <t xml:space="preserve">PLEASE MAKE CHECK OUT TO </t>
  </si>
  <si>
    <t>PA Sales Tax 6%</t>
  </si>
  <si>
    <t>"SCCD" OR "SNYDER COUNTY CONSERVATION DISTRICT"</t>
  </si>
  <si>
    <t>TOTAL</t>
  </si>
  <si>
    <t xml:space="preserve">Zip Code </t>
  </si>
  <si>
    <t xml:space="preserve">Phone # </t>
  </si>
  <si>
    <t>Credit Card #</t>
  </si>
  <si>
    <t>Credit Card Security #</t>
  </si>
  <si>
    <t>Name on Credit Card</t>
  </si>
  <si>
    <t>Exp. Date</t>
  </si>
  <si>
    <t>Snyder County Conservation District, 10541 Route 522, Middleburg, PA 17842-7840</t>
  </si>
  <si>
    <r>
      <rPr>
        <b/>
        <sz val="16"/>
        <color theme="1"/>
        <rFont val="Calibri"/>
        <family val="2"/>
        <scheme val="minor"/>
      </rPr>
      <t>***</t>
    </r>
    <r>
      <rPr>
        <sz val="16"/>
        <color theme="1"/>
        <rFont val="Calibri"/>
        <family val="2"/>
        <scheme val="minor"/>
      </rPr>
      <t xml:space="preserve">Please note seedling quantities are limited, all sales are on a first come first serve basis. </t>
    </r>
  </si>
  <si>
    <t>We place our orders in the fall anticipating orders based on the previous year's sales.</t>
  </si>
  <si>
    <t xml:space="preserve">Name - </t>
  </si>
  <si>
    <t xml:space="preserve">Address - </t>
  </si>
  <si>
    <t xml:space="preserve">City - </t>
  </si>
  <si>
    <t xml:space="preserve">Email - </t>
  </si>
  <si>
    <t>2' Tree Tube protection with stake</t>
  </si>
  <si>
    <t>3.5" diameter</t>
  </si>
  <si>
    <t>5' Tree Tube protection with stake</t>
  </si>
  <si>
    <t>$3.00 each</t>
  </si>
  <si>
    <t>$6.00 each</t>
  </si>
  <si>
    <t>Plant Type</t>
  </si>
  <si>
    <t>Habitat &amp; Growth Characteristics, Typical Uses &amp; Descriptions</t>
  </si>
  <si>
    <t>Coniferous evergreen</t>
  </si>
  <si>
    <t>Large, pyramidal tree with long, cylindrical cones, often used as windbreaks</t>
  </si>
  <si>
    <t xml:space="preserve"> Fast-growing evergreen  in the East that bears five needles to a bundle. </t>
  </si>
  <si>
    <t>Grown for its beautiful foliage, edible orange yellow seeet fruit</t>
  </si>
  <si>
    <t>Deciduous Shrub</t>
  </si>
  <si>
    <t>Deciduous Tree</t>
  </si>
  <si>
    <t>Medium size flowering tree that produces nuts within 3-4 years</t>
  </si>
  <si>
    <t>Sunn Hemp:VNS, Red Ripper Cowpea, Nitro Radish, BMR Dry Stalk:Sweet Six, Japanese Millet, Kale: Bayou Hybrid, Sunflower: Black Oil Seed, Buckwheat Mancan, and Appin Turnips</t>
  </si>
  <si>
    <t>Wildflower Seed Mix —</t>
  </si>
  <si>
    <t>Wildflower  Seed Mix—</t>
  </si>
  <si>
    <t>Wild Perennial Lupine, Purple Coneflower, Russel Lupine, Plains Coreopsis, Siberian Wallflower, Blue Flax, Scarlet Flax, Annual Phlox, Orange Cosmos, Gloriosa Daisy</t>
  </si>
  <si>
    <t>Tree tubes are great for protecting trees fron deer, rabbits and reducing moisture stress, Comes with stakes and ties.</t>
  </si>
  <si>
    <t>Each Blue bird house is proudly constructed by students attending SUN Tech's Wood Design and Technology Program</t>
  </si>
  <si>
    <t>Eastern White Pine</t>
  </si>
  <si>
    <t>American Persimmon</t>
  </si>
  <si>
    <t xml:space="preserve">Price </t>
  </si>
  <si>
    <t>15 - 30"</t>
  </si>
  <si>
    <t>18 - 30"</t>
  </si>
  <si>
    <t>Common Pear</t>
  </si>
  <si>
    <t>Black Elderberry</t>
  </si>
  <si>
    <t>Honeycrisp Apple</t>
  </si>
  <si>
    <t>Common Name</t>
  </si>
  <si>
    <t>Seedling Information</t>
  </si>
  <si>
    <t>Mostly orange-red with a yellow background. This crisp, juicy, sweet-tart apple has a rich favor that has made it “#1” in taste panels</t>
  </si>
  <si>
    <t xml:space="preserve">Please pick up items at the District Office </t>
  </si>
  <si>
    <t xml:space="preserve">Cornflower Dwarf Blue, Red Corn Poppy, Lance Leaf Coreopsis, Shirley Poppy Mixed Red, Wild Cosmps, California Poppy,                  Blanket Flower, Black Eyed Susan, </t>
  </si>
  <si>
    <t>$20.00 per bundle of 10</t>
  </si>
  <si>
    <t>2026 Snyder County Conservation District Annual Tree/Seedling Sale</t>
  </si>
  <si>
    <t>18-24"</t>
  </si>
  <si>
    <t>White Oak</t>
  </si>
  <si>
    <t>$15.00 per bundle of 10</t>
  </si>
  <si>
    <t>$20.00 each</t>
  </si>
  <si>
    <t>Tulip Poplar</t>
  </si>
  <si>
    <t>Sugar Maple</t>
  </si>
  <si>
    <t>Eastern Redbud</t>
  </si>
  <si>
    <t>Winterberry Holly</t>
  </si>
  <si>
    <t>Avalon Nectarine</t>
  </si>
  <si>
    <t>14lb covers 1/2 acre</t>
  </si>
  <si>
    <t>Please mail form with payment by Monday, March 30, 2026 to</t>
  </si>
  <si>
    <t>Wednesday, April 15, 2026 from 7 am until 7 pm      OR       Thursday, April 16, 2026 from 7 am until 4 pm</t>
  </si>
  <si>
    <t>5 yr seedlings, 18 - 30”, (bare root) 10 for $15</t>
  </si>
  <si>
    <t xml:space="preserve">1 yr seedlings, 18 -24",    (bare root) 10 for $20 </t>
  </si>
  <si>
    <t>1-2 yr seedlings, 18 -24",    (bare root) 10 for $20</t>
  </si>
  <si>
    <t>Yields acorns up to 1", great fall color flashes of red and burgundy</t>
  </si>
  <si>
    <t>Also known asYellow Poplar, leaves are shaped like tulip flowers</t>
  </si>
  <si>
    <t xml:space="preserve">2 yr seedlings, 18 -24",    (bare root) 10 for $20 </t>
  </si>
  <si>
    <t>Also called Rock Maple or Hard Maple, primary producer for maple syrup</t>
  </si>
  <si>
    <t>Beautiful 3-5" heart shaped pink flowers in spring, seed pods replace flowers and remain hanging all winter</t>
  </si>
  <si>
    <t>Flowers are popular for source for bees, at maturity it spans 40-50 '</t>
  </si>
  <si>
    <t>5 yr seedlings, 18 - 30”, (bare root) 10 for $20</t>
  </si>
  <si>
    <t>Female plants produce bright red berries for fall and winter,plant at least five together for best pollination</t>
  </si>
  <si>
    <t>Reknown for their medicinal purposes along with being used to make wine, pies and various jams and preserves</t>
  </si>
  <si>
    <t>2 yr. , 4-5’ and 1/2– 5/8” caliper (bare root)
$20.00 each</t>
  </si>
  <si>
    <t xml:space="preserve">Early season nectarine with low susceptibility to bacterial  leaf spot </t>
  </si>
  <si>
    <t>4 yr seedlings, 15 - 30”, (bare root) 10 for $15</t>
  </si>
  <si>
    <t>14 lb covers 1/2 acre $30.00</t>
  </si>
  <si>
    <t>1/4 lb - 250 - 500 sq ft $8.00</t>
  </si>
  <si>
    <t>1 lb - 1,000 - 2,000 sq ft $30.00</t>
  </si>
  <si>
    <t>3.5" diameter $3.00 each</t>
  </si>
  <si>
    <t>Know your soil's needs and get a head start on planning your 2026 garden!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</si>
</sst>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57605A"/>
      <name val="Arial"/>
      <family val="2"/>
    </font>
    <font>
      <sz val="18"/>
      <color rgb="FF222222"/>
      <name val="Arial"/>
      <family val="2"/>
    </font>
    <font>
      <sz val="16"/>
      <color rgb="FF57605A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44" fontId="2" fillId="0" borderId="1" xfId="1" applyFont="1" applyBorder="1" applyProtection="1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/>
    <xf numFmtId="0" fontId="3" fillId="0" borderId="0" xfId="0" applyFont="1" applyProtection="1">
      <protection locked="0"/>
    </xf>
    <xf numFmtId="0" fontId="2" fillId="0" borderId="1" xfId="0" applyFont="1" applyBorder="1"/>
    <xf numFmtId="6" fontId="2" fillId="0" borderId="1" xfId="0" applyNumberFormat="1" applyFont="1" applyBorder="1"/>
    <xf numFmtId="4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8" fillId="0" borderId="1" xfId="0" applyFont="1" applyBorder="1"/>
    <xf numFmtId="0" fontId="6" fillId="0" borderId="0" xfId="0" applyFont="1"/>
    <xf numFmtId="0" fontId="5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6" xfId="0" applyFont="1" applyBorder="1"/>
    <xf numFmtId="0" fontId="3" fillId="0" borderId="10" xfId="0" applyFont="1" applyBorder="1" applyAlignment="1" applyProtection="1">
      <alignment horizontal="center"/>
      <protection locked="0"/>
    </xf>
    <xf numFmtId="0" fontId="3" fillId="0" borderId="9" xfId="0" applyFont="1" applyBorder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11" fillId="0" borderId="2" xfId="2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3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11" fillId="0" borderId="2" xfId="2" applyBorder="1" applyAlignment="1" applyProtection="1">
      <alignment horizontal="left"/>
      <protection locked="0"/>
    </xf>
    <xf numFmtId="0" fontId="11" fillId="0" borderId="4" xfId="2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49" fontId="3" fillId="0" borderId="2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86E2-2633-4F5C-A82D-0B7E051A580B}">
  <dimension ref="A1:H37"/>
  <sheetViews>
    <sheetView tabSelected="1" topLeftCell="A15" zoomScaleNormal="100" workbookViewId="0">
      <selection activeCell="J8" sqref="J8"/>
    </sheetView>
  </sheetViews>
  <sheetFormatPr defaultColWidth="9.140625" defaultRowHeight="21" x14ac:dyDescent="0.35"/>
  <cols>
    <col min="1" max="1" width="27.28515625" style="2" customWidth="1"/>
    <col min="2" max="2" width="24.5703125" style="2" customWidth="1"/>
    <col min="3" max="3" width="40.7109375" style="2" customWidth="1"/>
    <col min="4" max="4" width="30.7109375" style="2" customWidth="1"/>
    <col min="5" max="5" width="16.5703125" style="2" bestFit="1" customWidth="1"/>
    <col min="6" max="6" width="16.85546875" style="2" bestFit="1" customWidth="1"/>
    <col min="7" max="16384" width="9.140625" style="2"/>
  </cols>
  <sheetData>
    <row r="1" spans="1:8" ht="30" customHeight="1" x14ac:dyDescent="0.35">
      <c r="A1" s="40" t="s">
        <v>71</v>
      </c>
      <c r="B1" s="40"/>
      <c r="C1" s="40"/>
      <c r="D1" s="40"/>
      <c r="E1" s="40"/>
      <c r="F1" s="40"/>
      <c r="G1" s="8"/>
      <c r="H1" s="8"/>
    </row>
    <row r="2" spans="1:8" ht="30" customHeight="1" x14ac:dyDescent="0.35">
      <c r="A2" s="42" t="s">
        <v>0</v>
      </c>
      <c r="B2" s="43"/>
      <c r="C2" s="3" t="s">
        <v>1</v>
      </c>
      <c r="D2" s="3" t="s">
        <v>59</v>
      </c>
      <c r="E2" s="3" t="s">
        <v>2</v>
      </c>
      <c r="F2" s="3" t="s">
        <v>3</v>
      </c>
    </row>
    <row r="3" spans="1:8" ht="30" customHeight="1" x14ac:dyDescent="0.35">
      <c r="A3" s="34" t="s">
        <v>4</v>
      </c>
      <c r="B3" s="34"/>
      <c r="C3" s="9" t="s">
        <v>60</v>
      </c>
      <c r="D3" s="9" t="s">
        <v>74</v>
      </c>
      <c r="E3" s="4"/>
      <c r="F3" s="1">
        <f>E3*15</f>
        <v>0</v>
      </c>
    </row>
    <row r="4" spans="1:8" ht="30" customHeight="1" x14ac:dyDescent="0.35">
      <c r="A4" s="34" t="s">
        <v>57</v>
      </c>
      <c r="B4" s="34"/>
      <c r="C4" s="9" t="s">
        <v>61</v>
      </c>
      <c r="D4" s="9" t="s">
        <v>74</v>
      </c>
      <c r="E4" s="4"/>
      <c r="F4" s="1">
        <f>E4*15</f>
        <v>0</v>
      </c>
    </row>
    <row r="5" spans="1:8" ht="30" customHeight="1" x14ac:dyDescent="0.35">
      <c r="A5" s="34" t="s">
        <v>58</v>
      </c>
      <c r="B5" s="34"/>
      <c r="C5" s="9" t="s">
        <v>72</v>
      </c>
      <c r="D5" s="9" t="s">
        <v>70</v>
      </c>
      <c r="E5" s="4"/>
      <c r="F5" s="1">
        <f>E5*20</f>
        <v>0</v>
      </c>
    </row>
    <row r="6" spans="1:8" ht="30" customHeight="1" x14ac:dyDescent="0.35">
      <c r="A6" s="34" t="s">
        <v>73</v>
      </c>
      <c r="B6" s="34"/>
      <c r="C6" s="9" t="s">
        <v>72</v>
      </c>
      <c r="D6" s="9" t="s">
        <v>70</v>
      </c>
      <c r="E6" s="4"/>
      <c r="F6" s="1">
        <f>E6*20</f>
        <v>0</v>
      </c>
    </row>
    <row r="7" spans="1:8" ht="30" customHeight="1" x14ac:dyDescent="0.35">
      <c r="A7" s="34" t="s">
        <v>76</v>
      </c>
      <c r="B7" s="34"/>
      <c r="C7" s="9" t="s">
        <v>72</v>
      </c>
      <c r="D7" s="9" t="s">
        <v>70</v>
      </c>
      <c r="E7" s="4"/>
      <c r="F7" s="1">
        <f t="shared" ref="F7:F15" si="0">E7*20</f>
        <v>0</v>
      </c>
    </row>
    <row r="8" spans="1:8" ht="30" customHeight="1" x14ac:dyDescent="0.35">
      <c r="A8" s="34" t="s">
        <v>77</v>
      </c>
      <c r="B8" s="34"/>
      <c r="C8" s="9" t="s">
        <v>72</v>
      </c>
      <c r="D8" s="9" t="s">
        <v>70</v>
      </c>
      <c r="E8" s="4"/>
      <c r="F8" s="1">
        <f t="shared" si="0"/>
        <v>0</v>
      </c>
    </row>
    <row r="9" spans="1:8" ht="30" customHeight="1" x14ac:dyDescent="0.35">
      <c r="A9" s="34" t="s">
        <v>5</v>
      </c>
      <c r="B9" s="34"/>
      <c r="C9" s="9" t="s">
        <v>72</v>
      </c>
      <c r="D9" s="9" t="s">
        <v>70</v>
      </c>
      <c r="E9" s="4"/>
      <c r="F9" s="1">
        <f t="shared" si="0"/>
        <v>0</v>
      </c>
    </row>
    <row r="10" spans="1:8" ht="30" customHeight="1" x14ac:dyDescent="0.35">
      <c r="A10" s="34" t="s">
        <v>78</v>
      </c>
      <c r="B10" s="34"/>
      <c r="C10" s="9" t="s">
        <v>72</v>
      </c>
      <c r="D10" s="9" t="s">
        <v>70</v>
      </c>
      <c r="E10" s="4"/>
      <c r="F10" s="1">
        <f t="shared" si="0"/>
        <v>0</v>
      </c>
    </row>
    <row r="11" spans="1:8" ht="30" customHeight="1" x14ac:dyDescent="0.35">
      <c r="A11" s="34" t="s">
        <v>62</v>
      </c>
      <c r="B11" s="34"/>
      <c r="C11" s="9" t="s">
        <v>72</v>
      </c>
      <c r="D11" s="9" t="s">
        <v>70</v>
      </c>
      <c r="E11" s="4"/>
      <c r="F11" s="1">
        <f t="shared" si="0"/>
        <v>0</v>
      </c>
    </row>
    <row r="12" spans="1:8" ht="30" customHeight="1" x14ac:dyDescent="0.35">
      <c r="A12" s="34" t="s">
        <v>79</v>
      </c>
      <c r="B12" s="34"/>
      <c r="C12" s="9" t="s">
        <v>61</v>
      </c>
      <c r="D12" s="9" t="s">
        <v>70</v>
      </c>
      <c r="E12" s="4"/>
      <c r="F12" s="1">
        <f t="shared" si="0"/>
        <v>0</v>
      </c>
    </row>
    <row r="13" spans="1:8" ht="30" customHeight="1" x14ac:dyDescent="0.35">
      <c r="A13" s="34" t="s">
        <v>63</v>
      </c>
      <c r="B13" s="34"/>
      <c r="C13" s="9" t="s">
        <v>72</v>
      </c>
      <c r="D13" s="9" t="s">
        <v>70</v>
      </c>
      <c r="F13" s="1">
        <f t="shared" si="0"/>
        <v>0</v>
      </c>
    </row>
    <row r="14" spans="1:8" ht="30" customHeight="1" x14ac:dyDescent="0.35">
      <c r="A14" s="34" t="s">
        <v>80</v>
      </c>
      <c r="B14" s="34"/>
      <c r="C14" s="9" t="s">
        <v>6</v>
      </c>
      <c r="D14" s="9" t="s">
        <v>75</v>
      </c>
      <c r="E14" s="4"/>
      <c r="F14" s="1">
        <f t="shared" si="0"/>
        <v>0</v>
      </c>
    </row>
    <row r="15" spans="1:8" ht="30" customHeight="1" x14ac:dyDescent="0.35">
      <c r="A15" s="34" t="s">
        <v>64</v>
      </c>
      <c r="B15" s="34"/>
      <c r="C15" s="9" t="s">
        <v>6</v>
      </c>
      <c r="D15" s="9" t="s">
        <v>75</v>
      </c>
      <c r="E15" s="4"/>
      <c r="F15" s="1">
        <f t="shared" si="0"/>
        <v>0</v>
      </c>
    </row>
    <row r="16" spans="1:8" ht="30" customHeight="1" x14ac:dyDescent="0.35">
      <c r="A16" s="32" t="s">
        <v>9</v>
      </c>
      <c r="B16" s="32"/>
      <c r="C16" s="9" t="s">
        <v>10</v>
      </c>
      <c r="D16" s="9" t="s">
        <v>11</v>
      </c>
      <c r="E16" s="4"/>
      <c r="F16" s="1">
        <f>E16*8</f>
        <v>0</v>
      </c>
    </row>
    <row r="17" spans="1:6" ht="30" customHeight="1" x14ac:dyDescent="0.35">
      <c r="A17" s="34" t="s">
        <v>12</v>
      </c>
      <c r="B17" s="34"/>
      <c r="C17" s="9" t="s">
        <v>13</v>
      </c>
      <c r="D17" s="9" t="s">
        <v>14</v>
      </c>
      <c r="E17" s="4"/>
      <c r="F17" s="1">
        <f>E17*30</f>
        <v>0</v>
      </c>
    </row>
    <row r="18" spans="1:6" ht="30" customHeight="1" x14ac:dyDescent="0.35">
      <c r="A18" s="34" t="s">
        <v>8</v>
      </c>
      <c r="B18" s="34"/>
      <c r="C18" s="9" t="s">
        <v>81</v>
      </c>
      <c r="D18" s="9" t="s">
        <v>14</v>
      </c>
      <c r="E18" s="4"/>
      <c r="F18" s="1">
        <f>E18*30</f>
        <v>0</v>
      </c>
    </row>
    <row r="19" spans="1:6" ht="30" customHeight="1" x14ac:dyDescent="0.35">
      <c r="A19" s="34" t="s">
        <v>37</v>
      </c>
      <c r="B19" s="34"/>
      <c r="C19" s="9" t="s">
        <v>38</v>
      </c>
      <c r="D19" s="9" t="s">
        <v>40</v>
      </c>
      <c r="E19" s="4"/>
      <c r="F19" s="1">
        <f>E19*3</f>
        <v>0</v>
      </c>
    </row>
    <row r="20" spans="1:6" ht="30" customHeight="1" x14ac:dyDescent="0.35">
      <c r="A20" s="34" t="s">
        <v>39</v>
      </c>
      <c r="B20" s="34"/>
      <c r="C20" s="9" t="s">
        <v>38</v>
      </c>
      <c r="D20" s="9" t="s">
        <v>41</v>
      </c>
      <c r="E20" s="4"/>
      <c r="F20" s="1">
        <f>E20*6</f>
        <v>0</v>
      </c>
    </row>
    <row r="21" spans="1:6" ht="30" customHeight="1" x14ac:dyDescent="0.35">
      <c r="A21" s="34" t="s">
        <v>15</v>
      </c>
      <c r="B21" s="34"/>
      <c r="C21" s="9"/>
      <c r="D21" s="10" t="s">
        <v>16</v>
      </c>
      <c r="E21" s="4"/>
      <c r="F21" s="1">
        <f>E21*8</f>
        <v>0</v>
      </c>
    </row>
    <row r="22" spans="1:6" ht="30" customHeight="1" x14ac:dyDescent="0.35">
      <c r="A22" s="34" t="s">
        <v>17</v>
      </c>
      <c r="B22" s="34"/>
      <c r="C22" s="9"/>
      <c r="D22" s="10" t="s">
        <v>7</v>
      </c>
      <c r="E22" s="4"/>
      <c r="F22" s="1">
        <f>E22*10</f>
        <v>0</v>
      </c>
    </row>
    <row r="23" spans="1:6" ht="30" customHeight="1" x14ac:dyDescent="0.35">
      <c r="A23" s="37" t="s">
        <v>18</v>
      </c>
      <c r="B23" s="37"/>
      <c r="C23" s="38"/>
      <c r="D23" s="39" t="s">
        <v>19</v>
      </c>
      <c r="E23" s="39"/>
      <c r="F23" s="11">
        <f>SUM(F3:F22)</f>
        <v>0</v>
      </c>
    </row>
    <row r="24" spans="1:6" ht="30" customHeight="1" x14ac:dyDescent="0.35">
      <c r="A24" s="37" t="s">
        <v>20</v>
      </c>
      <c r="B24" s="37"/>
      <c r="C24" s="38"/>
      <c r="D24" s="39" t="s">
        <v>21</v>
      </c>
      <c r="E24" s="39"/>
      <c r="F24" s="11">
        <f>F23*6%</f>
        <v>0</v>
      </c>
    </row>
    <row r="25" spans="1:6" ht="30" customHeight="1" x14ac:dyDescent="0.35">
      <c r="A25" s="37" t="s">
        <v>22</v>
      </c>
      <c r="B25" s="37"/>
      <c r="C25" s="38"/>
      <c r="D25" s="39" t="s">
        <v>23</v>
      </c>
      <c r="E25" s="39"/>
      <c r="F25" s="11">
        <f>F23+F24</f>
        <v>0</v>
      </c>
    </row>
    <row r="26" spans="1:6" ht="30" customHeight="1" x14ac:dyDescent="0.35">
      <c r="A26" s="5" t="s">
        <v>33</v>
      </c>
      <c r="B26" s="72"/>
      <c r="C26" s="73"/>
      <c r="D26" s="73"/>
      <c r="E26" s="73"/>
      <c r="F26" s="74"/>
    </row>
    <row r="27" spans="1:6" ht="30" customHeight="1" x14ac:dyDescent="0.35">
      <c r="A27" s="5" t="s">
        <v>34</v>
      </c>
      <c r="B27" s="72"/>
      <c r="C27" s="73"/>
      <c r="D27" s="73"/>
      <c r="E27" s="73"/>
      <c r="F27" s="74"/>
    </row>
    <row r="28" spans="1:6" ht="30" customHeight="1" x14ac:dyDescent="0.35">
      <c r="A28" s="6" t="s">
        <v>35</v>
      </c>
      <c r="B28" s="72"/>
      <c r="C28" s="74"/>
      <c r="D28" s="23" t="s">
        <v>24</v>
      </c>
      <c r="E28" s="41"/>
      <c r="F28" s="41"/>
    </row>
    <row r="29" spans="1:6" ht="30" customHeight="1" x14ac:dyDescent="0.35">
      <c r="A29" s="6" t="s">
        <v>36</v>
      </c>
      <c r="B29" s="75"/>
      <c r="C29" s="76"/>
      <c r="D29" s="5" t="s">
        <v>25</v>
      </c>
      <c r="E29" s="77"/>
      <c r="F29" s="78"/>
    </row>
    <row r="30" spans="1:6" ht="30" customHeight="1" x14ac:dyDescent="0.35">
      <c r="A30" s="6" t="s">
        <v>26</v>
      </c>
      <c r="B30" s="72"/>
      <c r="C30" s="74"/>
      <c r="D30" s="22" t="s">
        <v>27</v>
      </c>
      <c r="E30" s="72"/>
      <c r="F30" s="74"/>
    </row>
    <row r="31" spans="1:6" ht="30" customHeight="1" x14ac:dyDescent="0.35">
      <c r="A31" s="7" t="s">
        <v>28</v>
      </c>
      <c r="B31" s="72"/>
      <c r="C31" s="74"/>
      <c r="D31" s="25" t="s">
        <v>29</v>
      </c>
      <c r="E31" s="79"/>
      <c r="F31" s="80"/>
    </row>
    <row r="32" spans="1:6" ht="30" customHeight="1" x14ac:dyDescent="0.35">
      <c r="A32" s="35" t="s">
        <v>82</v>
      </c>
      <c r="B32" s="36"/>
      <c r="C32" s="36"/>
      <c r="D32" s="35"/>
      <c r="E32" s="36"/>
      <c r="F32" s="36"/>
    </row>
    <row r="33" spans="1:6" ht="30" customHeight="1" x14ac:dyDescent="0.35">
      <c r="A33" s="35" t="s">
        <v>30</v>
      </c>
      <c r="B33" s="35"/>
      <c r="C33" s="35"/>
      <c r="D33" s="35"/>
      <c r="E33" s="35"/>
      <c r="F33" s="35"/>
    </row>
    <row r="34" spans="1:6" ht="30" customHeight="1" x14ac:dyDescent="0.35">
      <c r="A34" s="45" t="s">
        <v>68</v>
      </c>
      <c r="B34" s="45"/>
      <c r="C34" s="45"/>
      <c r="D34" s="45"/>
      <c r="E34" s="45"/>
      <c r="F34" s="45"/>
    </row>
    <row r="35" spans="1:6" ht="30" customHeight="1" x14ac:dyDescent="0.35">
      <c r="A35" s="45" t="s">
        <v>83</v>
      </c>
      <c r="B35" s="45"/>
      <c r="C35" s="45"/>
      <c r="D35" s="45"/>
      <c r="E35" s="45"/>
      <c r="F35" s="45"/>
    </row>
    <row r="36" spans="1:6" ht="30" customHeight="1" x14ac:dyDescent="0.35">
      <c r="A36" s="44" t="s">
        <v>31</v>
      </c>
      <c r="B36" s="44"/>
      <c r="C36" s="44"/>
      <c r="D36" s="44"/>
      <c r="E36" s="44"/>
      <c r="F36" s="44"/>
    </row>
    <row r="37" spans="1:6" ht="30" customHeight="1" x14ac:dyDescent="0.35">
      <c r="A37" s="44" t="s">
        <v>32</v>
      </c>
      <c r="B37" s="44"/>
      <c r="C37" s="44"/>
      <c r="D37" s="44"/>
      <c r="E37" s="44"/>
      <c r="F37" s="44"/>
    </row>
  </sheetData>
  <mergeCells count="43">
    <mergeCell ref="B31:C31"/>
    <mergeCell ref="E31:F31"/>
    <mergeCell ref="B28:C28"/>
    <mergeCell ref="B29:C29"/>
    <mergeCell ref="E29:F29"/>
    <mergeCell ref="B30:C30"/>
    <mergeCell ref="E30:F30"/>
    <mergeCell ref="A37:F37"/>
    <mergeCell ref="A33:F33"/>
    <mergeCell ref="A34:F34"/>
    <mergeCell ref="A35:F35"/>
    <mergeCell ref="A36:F36"/>
    <mergeCell ref="A1:F1"/>
    <mergeCell ref="E28:F28"/>
    <mergeCell ref="A2:B2"/>
    <mergeCell ref="A17:B17"/>
    <mergeCell ref="A13:B13"/>
    <mergeCell ref="A14:B14"/>
    <mergeCell ref="A15:B15"/>
    <mergeCell ref="A12:B12"/>
    <mergeCell ref="A3:B3"/>
    <mergeCell ref="A4:B4"/>
    <mergeCell ref="A5:B5"/>
    <mergeCell ref="A9:B9"/>
    <mergeCell ref="A10:B10"/>
    <mergeCell ref="A11:B11"/>
    <mergeCell ref="A6:B6"/>
    <mergeCell ref="A7:B7"/>
    <mergeCell ref="A8:B8"/>
    <mergeCell ref="A32:F32"/>
    <mergeCell ref="A18:B18"/>
    <mergeCell ref="A19:B19"/>
    <mergeCell ref="A20:B20"/>
    <mergeCell ref="A21:B21"/>
    <mergeCell ref="A25:C25"/>
    <mergeCell ref="A24:C24"/>
    <mergeCell ref="A23:C23"/>
    <mergeCell ref="A22:B22"/>
    <mergeCell ref="D23:E23"/>
    <mergeCell ref="D24:E24"/>
    <mergeCell ref="D25:E25"/>
    <mergeCell ref="B26:F26"/>
    <mergeCell ref="B27:F27"/>
  </mergeCells>
  <phoneticPr fontId="10" type="noConversion"/>
  <printOptions horizontalCentered="1" verticalCentered="1"/>
  <pageMargins left="0.2" right="0.2" top="0.25" bottom="0.25" header="0" footer="0"/>
  <pageSetup scale="65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0E4A-3120-437A-B70C-74A0FE5C38B4}">
  <dimension ref="A1:F22"/>
  <sheetViews>
    <sheetView zoomScaleNormal="100" workbookViewId="0">
      <selection activeCell="C19" sqref="C19:F19"/>
    </sheetView>
  </sheetViews>
  <sheetFormatPr defaultColWidth="9.140625" defaultRowHeight="23.25" x14ac:dyDescent="0.35"/>
  <cols>
    <col min="1" max="1" width="42.85546875" style="15" customWidth="1"/>
    <col min="2" max="2" width="38" style="15" customWidth="1"/>
    <col min="3" max="3" width="33.42578125" style="15" customWidth="1"/>
    <col min="4" max="4" width="27.85546875" style="15" customWidth="1"/>
    <col min="5" max="5" width="9.140625" style="15"/>
    <col min="6" max="6" width="38.140625" style="15" customWidth="1"/>
    <col min="7" max="16384" width="9.140625" style="15"/>
  </cols>
  <sheetData>
    <row r="1" spans="1:6" s="13" customFormat="1" ht="58.5" customHeight="1" x14ac:dyDescent="0.35">
      <c r="A1" s="12" t="s">
        <v>65</v>
      </c>
      <c r="B1" s="12" t="s">
        <v>66</v>
      </c>
      <c r="C1" s="12" t="s">
        <v>42</v>
      </c>
      <c r="D1" s="55" t="s">
        <v>43</v>
      </c>
      <c r="E1" s="55"/>
      <c r="F1" s="55"/>
    </row>
    <row r="2" spans="1:6" s="13" customFormat="1" ht="67.5" customHeight="1" x14ac:dyDescent="0.35">
      <c r="A2" s="16" t="s">
        <v>4</v>
      </c>
      <c r="B2" s="26" t="s">
        <v>98</v>
      </c>
      <c r="C2" s="14" t="s">
        <v>44</v>
      </c>
      <c r="D2" s="46" t="s">
        <v>45</v>
      </c>
      <c r="E2" s="46"/>
      <c r="F2" s="46"/>
    </row>
    <row r="3" spans="1:6" s="13" customFormat="1" ht="67.5" customHeight="1" x14ac:dyDescent="0.35">
      <c r="A3" s="16" t="s">
        <v>57</v>
      </c>
      <c r="B3" s="26" t="s">
        <v>84</v>
      </c>
      <c r="C3" s="14" t="s">
        <v>44</v>
      </c>
      <c r="D3" s="46" t="s">
        <v>46</v>
      </c>
      <c r="E3" s="46"/>
      <c r="F3" s="46"/>
    </row>
    <row r="4" spans="1:6" s="13" customFormat="1" ht="67.5" customHeight="1" x14ac:dyDescent="0.35">
      <c r="A4" s="16" t="s">
        <v>58</v>
      </c>
      <c r="B4" s="26" t="s">
        <v>85</v>
      </c>
      <c r="C4" s="14" t="s">
        <v>49</v>
      </c>
      <c r="D4" s="46" t="s">
        <v>47</v>
      </c>
      <c r="E4" s="46"/>
      <c r="F4" s="46"/>
    </row>
    <row r="5" spans="1:6" s="13" customFormat="1" ht="67.5" customHeight="1" x14ac:dyDescent="0.35">
      <c r="A5" s="16" t="s">
        <v>73</v>
      </c>
      <c r="B5" s="26" t="s">
        <v>86</v>
      </c>
      <c r="C5" s="14" t="s">
        <v>49</v>
      </c>
      <c r="D5" s="46" t="s">
        <v>87</v>
      </c>
      <c r="E5" s="46"/>
      <c r="F5" s="46"/>
    </row>
    <row r="6" spans="1:6" s="13" customFormat="1" ht="67.5" customHeight="1" x14ac:dyDescent="0.35">
      <c r="A6" s="16" t="s">
        <v>76</v>
      </c>
      <c r="B6" s="26" t="s">
        <v>85</v>
      </c>
      <c r="C6" s="14" t="s">
        <v>48</v>
      </c>
      <c r="D6" s="46" t="s">
        <v>88</v>
      </c>
      <c r="E6" s="46"/>
      <c r="F6" s="46"/>
    </row>
    <row r="7" spans="1:6" s="13" customFormat="1" ht="67.5" customHeight="1" x14ac:dyDescent="0.35">
      <c r="A7" s="16" t="s">
        <v>77</v>
      </c>
      <c r="B7" s="26" t="s">
        <v>89</v>
      </c>
      <c r="C7" s="14" t="s">
        <v>49</v>
      </c>
      <c r="D7" s="46" t="s">
        <v>90</v>
      </c>
      <c r="E7" s="46"/>
      <c r="F7" s="46"/>
    </row>
    <row r="8" spans="1:6" s="13" customFormat="1" ht="67.5" customHeight="1" x14ac:dyDescent="0.35">
      <c r="A8" s="16" t="s">
        <v>5</v>
      </c>
      <c r="B8" s="26" t="s">
        <v>85</v>
      </c>
      <c r="C8" s="14" t="s">
        <v>49</v>
      </c>
      <c r="D8" s="46" t="s">
        <v>50</v>
      </c>
      <c r="E8" s="46"/>
      <c r="F8" s="46"/>
    </row>
    <row r="9" spans="1:6" s="13" customFormat="1" ht="67.5" customHeight="1" x14ac:dyDescent="0.35">
      <c r="A9" s="16" t="s">
        <v>78</v>
      </c>
      <c r="B9" s="26" t="s">
        <v>85</v>
      </c>
      <c r="C9" s="14" t="s">
        <v>49</v>
      </c>
      <c r="D9" s="46" t="s">
        <v>91</v>
      </c>
      <c r="E9" s="46"/>
      <c r="F9" s="46"/>
    </row>
    <row r="10" spans="1:6" s="13" customFormat="1" ht="67.5" customHeight="1" x14ac:dyDescent="0.35">
      <c r="A10" s="16" t="s">
        <v>62</v>
      </c>
      <c r="B10" s="26" t="s">
        <v>85</v>
      </c>
      <c r="C10" s="14" t="s">
        <v>49</v>
      </c>
      <c r="D10" s="46" t="s">
        <v>92</v>
      </c>
      <c r="E10" s="46"/>
      <c r="F10" s="46"/>
    </row>
    <row r="11" spans="1:6" s="13" customFormat="1" ht="67.5" customHeight="1" x14ac:dyDescent="0.35">
      <c r="A11" s="16" t="s">
        <v>79</v>
      </c>
      <c r="B11" s="26" t="s">
        <v>93</v>
      </c>
      <c r="C11" s="14" t="s">
        <v>48</v>
      </c>
      <c r="D11" s="46" t="s">
        <v>94</v>
      </c>
      <c r="E11" s="46"/>
      <c r="F11" s="46"/>
    </row>
    <row r="12" spans="1:6" s="13" customFormat="1" ht="67.5" customHeight="1" x14ac:dyDescent="0.35">
      <c r="A12" s="16" t="s">
        <v>63</v>
      </c>
      <c r="B12" s="26" t="s">
        <v>85</v>
      </c>
      <c r="C12" s="14" t="s">
        <v>48</v>
      </c>
      <c r="D12" s="46" t="s">
        <v>95</v>
      </c>
      <c r="E12" s="46"/>
      <c r="F12" s="46"/>
    </row>
    <row r="13" spans="1:6" s="13" customFormat="1" ht="67.5" customHeight="1" x14ac:dyDescent="0.35">
      <c r="A13" s="16" t="s">
        <v>80</v>
      </c>
      <c r="B13" s="26" t="s">
        <v>96</v>
      </c>
      <c r="C13" s="14" t="s">
        <v>49</v>
      </c>
      <c r="D13" s="46" t="s">
        <v>97</v>
      </c>
      <c r="E13" s="46"/>
      <c r="F13" s="46"/>
    </row>
    <row r="14" spans="1:6" s="13" customFormat="1" ht="67.5" customHeight="1" x14ac:dyDescent="0.35">
      <c r="A14" s="16" t="s">
        <v>64</v>
      </c>
      <c r="B14" s="26" t="s">
        <v>96</v>
      </c>
      <c r="C14" s="14" t="s">
        <v>49</v>
      </c>
      <c r="D14" s="46" t="s">
        <v>67</v>
      </c>
      <c r="E14" s="46"/>
      <c r="F14" s="46"/>
    </row>
    <row r="15" spans="1:6" s="13" customFormat="1" ht="67.5" customHeight="1" x14ac:dyDescent="0.35">
      <c r="A15" s="16" t="s">
        <v>8</v>
      </c>
      <c r="B15" s="26" t="s">
        <v>99</v>
      </c>
      <c r="C15" s="56" t="s">
        <v>51</v>
      </c>
      <c r="D15" s="57"/>
      <c r="E15" s="57"/>
      <c r="F15" s="58"/>
    </row>
    <row r="16" spans="1:6" s="13" customFormat="1" ht="67.5" customHeight="1" x14ac:dyDescent="0.35">
      <c r="A16" s="16" t="s">
        <v>52</v>
      </c>
      <c r="B16" s="27" t="s">
        <v>100</v>
      </c>
      <c r="C16" s="56" t="s">
        <v>69</v>
      </c>
      <c r="D16" s="57"/>
      <c r="E16" s="57"/>
      <c r="F16" s="58"/>
    </row>
    <row r="17" spans="1:6" s="13" customFormat="1" ht="67.5" customHeight="1" x14ac:dyDescent="0.35">
      <c r="A17" s="16" t="s">
        <v>53</v>
      </c>
      <c r="B17" s="27" t="s">
        <v>101</v>
      </c>
      <c r="C17" s="59" t="s">
        <v>54</v>
      </c>
      <c r="D17" s="60"/>
      <c r="E17" s="60"/>
      <c r="F17" s="61"/>
    </row>
    <row r="18" spans="1:6" s="13" customFormat="1" ht="67.5" customHeight="1" x14ac:dyDescent="0.35">
      <c r="A18" s="33" t="s">
        <v>37</v>
      </c>
      <c r="B18" s="27" t="s">
        <v>102</v>
      </c>
      <c r="C18" s="62" t="s">
        <v>55</v>
      </c>
      <c r="D18" s="63"/>
      <c r="E18" s="63"/>
      <c r="F18" s="64"/>
    </row>
    <row r="19" spans="1:6" s="13" customFormat="1" ht="67.5" customHeight="1" x14ac:dyDescent="0.35">
      <c r="A19" s="33" t="s">
        <v>39</v>
      </c>
      <c r="B19" s="27" t="s">
        <v>102</v>
      </c>
      <c r="C19" s="47"/>
      <c r="D19" s="48"/>
      <c r="E19" s="48"/>
      <c r="F19" s="49"/>
    </row>
    <row r="20" spans="1:6" s="13" customFormat="1" ht="67.5" customHeight="1" x14ac:dyDescent="0.35">
      <c r="A20" s="16" t="s">
        <v>15</v>
      </c>
      <c r="B20" s="50" t="s">
        <v>56</v>
      </c>
      <c r="C20" s="53"/>
      <c r="D20" s="53"/>
      <c r="E20" s="53"/>
      <c r="F20" s="54"/>
    </row>
    <row r="21" spans="1:6" s="13" customFormat="1" ht="67.5" customHeight="1" x14ac:dyDescent="0.35">
      <c r="A21" s="16" t="s">
        <v>17</v>
      </c>
      <c r="B21" s="50" t="s">
        <v>103</v>
      </c>
      <c r="C21" s="51"/>
      <c r="D21" s="51"/>
      <c r="E21" s="51"/>
      <c r="F21" s="52"/>
    </row>
    <row r="22" spans="1:6" s="13" customFormat="1" ht="58.5" customHeight="1" x14ac:dyDescent="0.35"/>
  </sheetData>
  <mergeCells count="21">
    <mergeCell ref="B21:F21"/>
    <mergeCell ref="B20:F20"/>
    <mergeCell ref="D1:F1"/>
    <mergeCell ref="D2:F2"/>
    <mergeCell ref="D3:F3"/>
    <mergeCell ref="D4:F4"/>
    <mergeCell ref="D5:F5"/>
    <mergeCell ref="C16:F16"/>
    <mergeCell ref="C17:F17"/>
    <mergeCell ref="C18:F18"/>
    <mergeCell ref="D6:F6"/>
    <mergeCell ref="D7:F7"/>
    <mergeCell ref="D8:F8"/>
    <mergeCell ref="D9:F9"/>
    <mergeCell ref="C15:F15"/>
    <mergeCell ref="D10:F10"/>
    <mergeCell ref="C19:F19"/>
    <mergeCell ref="D12:F12"/>
    <mergeCell ref="D14:F14"/>
    <mergeCell ref="D13:F13"/>
    <mergeCell ref="D11:F11"/>
  </mergeCells>
  <phoneticPr fontId="10" type="noConversion"/>
  <pageMargins left="0.25" right="0.25" top="0.25" bottom="0.2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D8AB-8411-4CA1-9B32-E02CD2230B8D}">
  <dimension ref="A1:H37"/>
  <sheetViews>
    <sheetView topLeftCell="A22" zoomScaleNormal="100" workbookViewId="0">
      <selection activeCell="E4" sqref="E4"/>
    </sheetView>
  </sheetViews>
  <sheetFormatPr defaultColWidth="9.140625" defaultRowHeight="21" x14ac:dyDescent="0.35"/>
  <cols>
    <col min="1" max="1" width="27.28515625" style="2" customWidth="1"/>
    <col min="2" max="2" width="24.5703125" style="2" customWidth="1"/>
    <col min="3" max="3" width="40.7109375" style="2" customWidth="1"/>
    <col min="4" max="4" width="30.7109375" style="2" customWidth="1"/>
    <col min="5" max="5" width="16.5703125" style="2" bestFit="1" customWidth="1"/>
    <col min="6" max="6" width="16.85546875" style="2" bestFit="1" customWidth="1"/>
    <col min="7" max="16384" width="9.140625" style="2"/>
  </cols>
  <sheetData>
    <row r="1" spans="1:8" ht="30" customHeight="1" x14ac:dyDescent="0.35">
      <c r="A1" s="40" t="s">
        <v>71</v>
      </c>
      <c r="B1" s="40"/>
      <c r="C1" s="40"/>
      <c r="D1" s="40"/>
      <c r="E1" s="40"/>
      <c r="F1" s="40"/>
      <c r="G1" s="8"/>
      <c r="H1" s="8"/>
    </row>
    <row r="2" spans="1:8" ht="30" customHeight="1" x14ac:dyDescent="0.35">
      <c r="A2" s="42" t="s">
        <v>0</v>
      </c>
      <c r="B2" s="43"/>
      <c r="C2" s="3" t="s">
        <v>1</v>
      </c>
      <c r="D2" s="3" t="s">
        <v>59</v>
      </c>
      <c r="E2" s="3" t="s">
        <v>2</v>
      </c>
      <c r="F2" s="3" t="s">
        <v>3</v>
      </c>
    </row>
    <row r="3" spans="1:8" ht="30" customHeight="1" x14ac:dyDescent="0.35">
      <c r="A3" s="34" t="s">
        <v>4</v>
      </c>
      <c r="B3" s="34"/>
      <c r="C3" s="9" t="s">
        <v>60</v>
      </c>
      <c r="D3" s="9" t="s">
        <v>74</v>
      </c>
      <c r="E3" s="4"/>
      <c r="F3" s="1"/>
    </row>
    <row r="4" spans="1:8" ht="30" customHeight="1" x14ac:dyDescent="0.35">
      <c r="A4" s="34" t="s">
        <v>57</v>
      </c>
      <c r="B4" s="34"/>
      <c r="C4" s="9" t="s">
        <v>61</v>
      </c>
      <c r="D4" s="9" t="s">
        <v>74</v>
      </c>
      <c r="E4" s="4"/>
      <c r="F4" s="1"/>
    </row>
    <row r="5" spans="1:8" ht="30" customHeight="1" x14ac:dyDescent="0.35">
      <c r="A5" s="34" t="s">
        <v>58</v>
      </c>
      <c r="B5" s="34"/>
      <c r="C5" s="9" t="s">
        <v>72</v>
      </c>
      <c r="D5" s="9" t="s">
        <v>70</v>
      </c>
      <c r="E5" s="4"/>
      <c r="F5" s="1"/>
    </row>
    <row r="6" spans="1:8" ht="30" customHeight="1" x14ac:dyDescent="0.35">
      <c r="A6" s="34" t="s">
        <v>73</v>
      </c>
      <c r="B6" s="34"/>
      <c r="C6" s="9" t="s">
        <v>72</v>
      </c>
      <c r="D6" s="9" t="s">
        <v>70</v>
      </c>
      <c r="E6" s="4"/>
      <c r="F6" s="1"/>
    </row>
    <row r="7" spans="1:8" ht="30" customHeight="1" x14ac:dyDescent="0.35">
      <c r="A7" s="34" t="s">
        <v>76</v>
      </c>
      <c r="B7" s="34"/>
      <c r="C7" s="9" t="s">
        <v>72</v>
      </c>
      <c r="D7" s="9" t="s">
        <v>70</v>
      </c>
      <c r="E7" s="4"/>
      <c r="F7" s="1"/>
    </row>
    <row r="8" spans="1:8" ht="30" customHeight="1" x14ac:dyDescent="0.35">
      <c r="A8" s="34" t="s">
        <v>77</v>
      </c>
      <c r="B8" s="34"/>
      <c r="C8" s="9" t="s">
        <v>72</v>
      </c>
      <c r="D8" s="9" t="s">
        <v>70</v>
      </c>
      <c r="E8" s="4"/>
      <c r="F8" s="1"/>
    </row>
    <row r="9" spans="1:8" ht="30" customHeight="1" x14ac:dyDescent="0.35">
      <c r="A9" s="34" t="s">
        <v>5</v>
      </c>
      <c r="B9" s="34"/>
      <c r="C9" s="9" t="s">
        <v>72</v>
      </c>
      <c r="D9" s="9" t="s">
        <v>70</v>
      </c>
      <c r="E9" s="4"/>
      <c r="F9" s="1"/>
    </row>
    <row r="10" spans="1:8" ht="30" customHeight="1" x14ac:dyDescent="0.35">
      <c r="A10" s="34" t="s">
        <v>78</v>
      </c>
      <c r="B10" s="34"/>
      <c r="C10" s="9" t="s">
        <v>72</v>
      </c>
      <c r="D10" s="9" t="s">
        <v>70</v>
      </c>
      <c r="E10" s="4"/>
      <c r="F10" s="1"/>
    </row>
    <row r="11" spans="1:8" ht="30" customHeight="1" x14ac:dyDescent="0.35">
      <c r="A11" s="34" t="s">
        <v>62</v>
      </c>
      <c r="B11" s="34"/>
      <c r="C11" s="9" t="s">
        <v>72</v>
      </c>
      <c r="D11" s="9" t="s">
        <v>70</v>
      </c>
      <c r="E11" s="4"/>
      <c r="F11" s="1"/>
    </row>
    <row r="12" spans="1:8" ht="30" customHeight="1" x14ac:dyDescent="0.35">
      <c r="A12" s="34" t="s">
        <v>79</v>
      </c>
      <c r="B12" s="34"/>
      <c r="C12" s="9" t="s">
        <v>61</v>
      </c>
      <c r="D12" s="9" t="s">
        <v>70</v>
      </c>
      <c r="E12" s="4"/>
      <c r="F12" s="1"/>
    </row>
    <row r="13" spans="1:8" ht="30" customHeight="1" x14ac:dyDescent="0.35">
      <c r="A13" s="34" t="s">
        <v>63</v>
      </c>
      <c r="B13" s="34"/>
      <c r="C13" s="9" t="s">
        <v>72</v>
      </c>
      <c r="D13" s="9" t="s">
        <v>70</v>
      </c>
      <c r="F13" s="1"/>
    </row>
    <row r="14" spans="1:8" ht="30" customHeight="1" x14ac:dyDescent="0.35">
      <c r="A14" s="34" t="s">
        <v>80</v>
      </c>
      <c r="B14" s="34"/>
      <c r="C14" s="9" t="s">
        <v>6</v>
      </c>
      <c r="D14" s="9" t="s">
        <v>75</v>
      </c>
      <c r="E14" s="4"/>
      <c r="F14" s="1"/>
    </row>
    <row r="15" spans="1:8" ht="30" customHeight="1" x14ac:dyDescent="0.35">
      <c r="A15" s="34" t="s">
        <v>64</v>
      </c>
      <c r="B15" s="34"/>
      <c r="C15" s="9" t="s">
        <v>6</v>
      </c>
      <c r="D15" s="9" t="s">
        <v>75</v>
      </c>
      <c r="E15" s="4"/>
      <c r="F15" s="1"/>
    </row>
    <row r="16" spans="1:8" ht="30" customHeight="1" x14ac:dyDescent="0.35">
      <c r="A16" s="32" t="s">
        <v>9</v>
      </c>
      <c r="B16" s="32"/>
      <c r="C16" s="9" t="s">
        <v>10</v>
      </c>
      <c r="D16" s="9" t="s">
        <v>11</v>
      </c>
      <c r="E16" s="4"/>
      <c r="F16" s="1"/>
    </row>
    <row r="17" spans="1:6" ht="30" customHeight="1" x14ac:dyDescent="0.35">
      <c r="A17" s="34" t="s">
        <v>12</v>
      </c>
      <c r="B17" s="34"/>
      <c r="C17" s="9" t="s">
        <v>13</v>
      </c>
      <c r="D17" s="9" t="s">
        <v>14</v>
      </c>
      <c r="E17" s="4"/>
      <c r="F17" s="1"/>
    </row>
    <row r="18" spans="1:6" ht="30" customHeight="1" x14ac:dyDescent="0.35">
      <c r="A18" s="34" t="s">
        <v>8</v>
      </c>
      <c r="B18" s="34"/>
      <c r="C18" s="9" t="s">
        <v>81</v>
      </c>
      <c r="D18" s="9" t="s">
        <v>14</v>
      </c>
      <c r="E18" s="4"/>
      <c r="F18" s="1"/>
    </row>
    <row r="19" spans="1:6" ht="30" customHeight="1" x14ac:dyDescent="0.35">
      <c r="A19" s="34" t="s">
        <v>37</v>
      </c>
      <c r="B19" s="34"/>
      <c r="C19" s="9" t="s">
        <v>38</v>
      </c>
      <c r="D19" s="9" t="s">
        <v>40</v>
      </c>
      <c r="E19" s="4"/>
      <c r="F19" s="1"/>
    </row>
    <row r="20" spans="1:6" ht="30" customHeight="1" x14ac:dyDescent="0.35">
      <c r="A20" s="34" t="s">
        <v>39</v>
      </c>
      <c r="B20" s="34"/>
      <c r="C20" s="9" t="s">
        <v>38</v>
      </c>
      <c r="D20" s="9" t="s">
        <v>41</v>
      </c>
      <c r="E20" s="4"/>
      <c r="F20" s="1"/>
    </row>
    <row r="21" spans="1:6" ht="30" customHeight="1" x14ac:dyDescent="0.35">
      <c r="A21" s="34" t="s">
        <v>15</v>
      </c>
      <c r="B21" s="34"/>
      <c r="C21" s="9"/>
      <c r="D21" s="10" t="s">
        <v>16</v>
      </c>
      <c r="E21" s="4"/>
      <c r="F21" s="1"/>
    </row>
    <row r="22" spans="1:6" ht="30" customHeight="1" x14ac:dyDescent="0.35">
      <c r="A22" s="34" t="s">
        <v>17</v>
      </c>
      <c r="B22" s="34"/>
      <c r="C22" s="9"/>
      <c r="D22" s="10" t="s">
        <v>7</v>
      </c>
      <c r="E22" s="4"/>
      <c r="F22" s="1"/>
    </row>
    <row r="23" spans="1:6" ht="30" customHeight="1" x14ac:dyDescent="0.35">
      <c r="A23" s="69" t="s">
        <v>18</v>
      </c>
      <c r="B23" s="70"/>
      <c r="C23" s="71"/>
      <c r="D23" s="39" t="s">
        <v>19</v>
      </c>
      <c r="E23" s="39"/>
      <c r="F23" s="11"/>
    </row>
    <row r="24" spans="1:6" ht="30" customHeight="1" x14ac:dyDescent="0.35">
      <c r="A24" s="68" t="s">
        <v>20</v>
      </c>
      <c r="B24" s="37"/>
      <c r="C24" s="38"/>
      <c r="D24" s="39" t="s">
        <v>21</v>
      </c>
      <c r="E24" s="39"/>
      <c r="F24" s="11"/>
    </row>
    <row r="25" spans="1:6" ht="30" customHeight="1" x14ac:dyDescent="0.35">
      <c r="A25" s="65" t="s">
        <v>22</v>
      </c>
      <c r="B25" s="66"/>
      <c r="C25" s="67"/>
      <c r="D25" s="39" t="s">
        <v>23</v>
      </c>
      <c r="E25" s="39"/>
      <c r="F25" s="11"/>
    </row>
    <row r="26" spans="1:6" ht="30" customHeight="1" x14ac:dyDescent="0.35">
      <c r="A26" s="5" t="s">
        <v>33</v>
      </c>
      <c r="B26" s="17"/>
      <c r="C26" s="18"/>
      <c r="D26" s="18"/>
      <c r="E26" s="18"/>
      <c r="F26" s="19"/>
    </row>
    <row r="27" spans="1:6" ht="30" customHeight="1" x14ac:dyDescent="0.35">
      <c r="A27" s="5" t="s">
        <v>34</v>
      </c>
      <c r="B27" s="30"/>
      <c r="C27" s="31"/>
      <c r="D27" s="21"/>
      <c r="E27" s="21"/>
      <c r="F27" s="20"/>
    </row>
    <row r="28" spans="1:6" ht="30" customHeight="1" x14ac:dyDescent="0.35">
      <c r="A28" s="6" t="s">
        <v>35</v>
      </c>
      <c r="B28" s="17"/>
      <c r="C28" s="19"/>
      <c r="D28" s="23" t="s">
        <v>24</v>
      </c>
      <c r="E28" s="41"/>
      <c r="F28" s="41"/>
    </row>
    <row r="29" spans="1:6" ht="30" customHeight="1" x14ac:dyDescent="0.35">
      <c r="A29" s="6" t="s">
        <v>36</v>
      </c>
      <c r="B29" s="29"/>
      <c r="C29" s="19"/>
      <c r="D29" s="5" t="s">
        <v>25</v>
      </c>
      <c r="F29" s="19"/>
    </row>
    <row r="30" spans="1:6" ht="30" customHeight="1" x14ac:dyDescent="0.35">
      <c r="A30" s="6" t="s">
        <v>26</v>
      </c>
      <c r="B30" s="17"/>
      <c r="C30" s="19"/>
      <c r="D30" s="22" t="s">
        <v>27</v>
      </c>
      <c r="E30" s="17"/>
      <c r="F30" s="24"/>
    </row>
    <row r="31" spans="1:6" ht="30" customHeight="1" x14ac:dyDescent="0.35">
      <c r="A31" s="7" t="s">
        <v>28</v>
      </c>
      <c r="B31" s="17"/>
      <c r="C31" s="19"/>
      <c r="D31" s="25" t="s">
        <v>29</v>
      </c>
      <c r="E31" s="28"/>
      <c r="F31" s="20"/>
    </row>
    <row r="32" spans="1:6" ht="30" customHeight="1" x14ac:dyDescent="0.35">
      <c r="A32" s="35" t="s">
        <v>82</v>
      </c>
      <c r="B32" s="36"/>
      <c r="C32" s="36"/>
      <c r="D32" s="35"/>
      <c r="E32" s="36"/>
      <c r="F32" s="36"/>
    </row>
    <row r="33" spans="1:6" ht="30" customHeight="1" x14ac:dyDescent="0.35">
      <c r="A33" s="35" t="s">
        <v>30</v>
      </c>
      <c r="B33" s="35"/>
      <c r="C33" s="35"/>
      <c r="D33" s="35"/>
      <c r="E33" s="35"/>
      <c r="F33" s="35"/>
    </row>
    <row r="34" spans="1:6" ht="30" customHeight="1" x14ac:dyDescent="0.35">
      <c r="A34" s="45" t="s">
        <v>68</v>
      </c>
      <c r="B34" s="45"/>
      <c r="C34" s="45"/>
      <c r="D34" s="45"/>
      <c r="E34" s="45"/>
      <c r="F34" s="45"/>
    </row>
    <row r="35" spans="1:6" ht="30" customHeight="1" x14ac:dyDescent="0.35">
      <c r="A35" s="45" t="s">
        <v>83</v>
      </c>
      <c r="B35" s="45"/>
      <c r="C35" s="45"/>
      <c r="D35" s="45"/>
      <c r="E35" s="45"/>
      <c r="F35" s="45"/>
    </row>
    <row r="36" spans="1:6" ht="30" customHeight="1" x14ac:dyDescent="0.35">
      <c r="A36" s="44" t="s">
        <v>31</v>
      </c>
      <c r="B36" s="44"/>
      <c r="C36" s="44"/>
      <c r="D36" s="44"/>
      <c r="E36" s="44"/>
      <c r="F36" s="44"/>
    </row>
    <row r="37" spans="1:6" ht="30" customHeight="1" x14ac:dyDescent="0.35">
      <c r="A37" s="44" t="s">
        <v>32</v>
      </c>
      <c r="B37" s="44"/>
      <c r="C37" s="44"/>
      <c r="D37" s="44"/>
      <c r="E37" s="44"/>
      <c r="F37" s="44"/>
    </row>
  </sheetData>
  <mergeCells count="34">
    <mergeCell ref="A12:B12"/>
    <mergeCell ref="A1:F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C24"/>
    <mergeCell ref="D24:E24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C23"/>
    <mergeCell ref="D23:E23"/>
    <mergeCell ref="A35:F35"/>
    <mergeCell ref="A36:F36"/>
    <mergeCell ref="A37:F37"/>
    <mergeCell ref="A25:C25"/>
    <mergeCell ref="D25:E25"/>
    <mergeCell ref="E28:F28"/>
    <mergeCell ref="A32:F32"/>
    <mergeCell ref="A33:F33"/>
    <mergeCell ref="A34:F34"/>
  </mergeCells>
  <printOptions horizontalCentered="1" verticalCentered="1"/>
  <pageMargins left="0.2" right="0.2" top="0.25" bottom="0.25" header="0" footer="0"/>
  <pageSetup scale="6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Non-fillable</vt:lpstr>
      <vt:lpstr>'Non-fillable'!Print_Area</vt:lpstr>
      <vt:lpstr>'page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Swineford</dc:creator>
  <cp:lastModifiedBy>Barry Spangler</cp:lastModifiedBy>
  <cp:lastPrinted>2025-11-18T14:42:23Z</cp:lastPrinted>
  <dcterms:created xsi:type="dcterms:W3CDTF">2023-11-06T19:01:57Z</dcterms:created>
  <dcterms:modified xsi:type="dcterms:W3CDTF">2025-11-18T14:55:46Z</dcterms:modified>
</cp:coreProperties>
</file>